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60" yWindow="1320" windowWidth="21640" windowHeight="138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<sst xmlns="http://schemas.openxmlformats.org/spreadsheetml/2006/main" count="125" uniqueCount="91">
  <si>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</si>
  <si>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</si>
  <si>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</si>
  <si>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</si>
  <si>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</si>
  <si>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</si>
  <si>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</si>
  <si>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</si>
  <si>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</si>
  <si>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</si>
  <si>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</si>
  <si>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</si>
  <si>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</si>
  <si>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</si>
  <si>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</si>
  <si>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</si>
  <si>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</si>
  <si>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</si>
  <si>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</si>
  <si>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</si>
  <si>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</si>
  <si>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</si>
  <si>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</si>
  <si>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</si>
  <si>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</si>
  <si>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</si>
  <si>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</si>
  <si>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</si>
  <si>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</si>
  <si>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</si>
  <si>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</si>
  <si>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</si>
  <si>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</si>
  <si>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</si>
  <si>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</si>
  <si>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</si>
  <si>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</si>
  <si>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</si>
  <si>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</si>
  <si>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</si>
  <si>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</si>
  <si>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</si>
  <si>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</si>
  <si>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</si>
  <si>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</si>
  <si>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</si>
  <si>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</si>
  <si>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</si>
  <si>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</si>
  <si>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</si>
  <si>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</si>
  <si>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</si>
  <si>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</si>
  <si>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</si>
  <si>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</si>
  <si>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</si>
  <si>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</si>
  <si>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</si>
  <si>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</si>
  <si>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OTU 1</t>
  </si>
  <si>
    <t>OTU 2</t>
  </si>
  <si>
    <t>Lonicera sp.</t>
  </si>
  <si>
    <t>OTU 5</t>
  </si>
  <si>
    <t>Fabaceae</t>
  </si>
  <si>
    <t>OTU 7</t>
  </si>
  <si>
    <t>OTU 8</t>
  </si>
  <si>
    <t>OTU 9</t>
  </si>
  <si>
    <t>Ficus sp.</t>
  </si>
  <si>
    <t>OTU 12</t>
  </si>
  <si>
    <t>Cyclobalanopsis sp.</t>
  </si>
  <si>
    <t xml:space="preserve">OTU </t>
  </si>
  <si>
    <t>Zanthoxylum sp.</t>
  </si>
  <si>
    <t>Cinnamomum sp.</t>
  </si>
  <si>
    <t>Acer sp.</t>
  </si>
  <si>
    <t>Ligustrun sp.</t>
  </si>
  <si>
    <t>Pistacia sp.</t>
  </si>
  <si>
    <t>OTU 21</t>
  </si>
  <si>
    <t>OTU 22</t>
  </si>
  <si>
    <t>Querqus sp.</t>
  </si>
  <si>
    <t>Berchemia sp.</t>
  </si>
  <si>
    <t>OTU 25</t>
  </si>
  <si>
    <t>OTU 26</t>
  </si>
  <si>
    <t>Ulmus sp.</t>
  </si>
  <si>
    <t>OTU 28</t>
  </si>
  <si>
    <t>Celtis sp.</t>
  </si>
  <si>
    <t>su tao/tevs</t>
  </si>
  <si>
    <t>23° 26' 26.4</t>
  </si>
  <si>
    <t>104° 40' 05.9'</t>
  </si>
  <si>
    <t>1495 m</t>
  </si>
  <si>
    <t>08.11.2006</t>
  </si>
  <si>
    <t>Xichou, Yunnan Province - in suburb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</si>
</sst>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G3"/>
      <selection pane="topRight" activeCell="B3" sqref="B3"/>
      <selection pane="bottomLeft" activeCell="A37" sqref="A37"/>
      <selection pane="bottomRight" activeCell="B7" sqref="B7:AH3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85</v>
      </c>
      <c r="B3" s="49" t="s">
        <v>90</v>
      </c>
      <c r="C3" s="49"/>
      <c r="D3" s="50" t="s">
        <v>86</v>
      </c>
      <c r="E3" s="51" t="s">
        <v>87</v>
      </c>
      <c r="F3" s="50" t="s">
        <v>88</v>
      </c>
      <c r="G3" s="52" t="s">
        <v>89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>
        <v>0</v>
      </c>
      <c r="E7">
        <v>0</v>
      </c>
      <c r="F7">
        <v>0.5</v>
      </c>
      <c r="G7">
        <v>0</v>
      </c>
      <c r="H7">
        <v>0.5</v>
      </c>
      <c r="I7">
        <v>0.5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</v>
      </c>
      <c r="AB7">
        <v>0</v>
      </c>
      <c r="AC7">
        <v>1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>
        <v>0</v>
      </c>
      <c r="E8">
        <v>0</v>
      </c>
      <c r="F8">
        <v>0</v>
      </c>
      <c r="G8">
        <v>0</v>
      </c>
      <c r="H8">
        <v>0.5</v>
      </c>
      <c r="I8">
        <v>0.5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0.5</v>
      </c>
      <c r="Q8">
        <v>0.5</v>
      </c>
      <c r="R8">
        <v>0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1</v>
      </c>
      <c r="Y8">
        <v>0</v>
      </c>
      <c r="Z8" s="55">
        <v>0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0.5</v>
      </c>
      <c r="Q9">
        <v>0.5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1</v>
      </c>
      <c r="Y9">
        <v>0</v>
      </c>
      <c r="Z9" s="55">
        <v>0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0.25</v>
      </c>
      <c r="N10">
        <v>0.25</v>
      </c>
      <c r="O10">
        <v>0.25</v>
      </c>
      <c r="P10">
        <v>0.25</v>
      </c>
      <c r="Q10">
        <v>0</v>
      </c>
      <c r="R10">
        <v>0</v>
      </c>
      <c r="S10" s="55">
        <v>0</v>
      </c>
      <c r="T10">
        <v>0</v>
      </c>
      <c r="U10">
        <v>0.5</v>
      </c>
      <c r="V10">
        <v>0</v>
      </c>
      <c r="W10" s="55">
        <v>0.5</v>
      </c>
      <c r="X10">
        <v>0</v>
      </c>
      <c r="Y10">
        <v>0</v>
      </c>
      <c r="Z10" s="55">
        <v>1</v>
      </c>
      <c r="AA10">
        <v>0</v>
      </c>
      <c r="AB10">
        <v>1</v>
      </c>
      <c r="AC10">
        <v>0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0.5</v>
      </c>
      <c r="M11">
        <v>0.5</v>
      </c>
      <c r="N11">
        <v>0</v>
      </c>
      <c r="O11">
        <v>0</v>
      </c>
      <c r="P11">
        <v>0</v>
      </c>
      <c r="Q11">
        <v>0</v>
      </c>
      <c r="R11">
        <v>0</v>
      </c>
      <c r="S11" s="55">
        <v>0</v>
      </c>
      <c r="T11">
        <v>1</v>
      </c>
      <c r="U11">
        <v>0</v>
      </c>
      <c r="V11">
        <v>0</v>
      </c>
      <c r="W11" s="55">
        <v>0</v>
      </c>
      <c r="X11">
        <v>0</v>
      </c>
      <c r="Y11">
        <v>1</v>
      </c>
      <c r="Z11" s="55">
        <v>0</v>
      </c>
      <c r="AA11">
        <v>0</v>
      </c>
      <c r="AB11">
        <v>0.5</v>
      </c>
      <c r="AC11">
        <v>0.5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1</v>
      </c>
      <c r="BA11">
        <f t="shared" si="20"/>
        <v>1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0.5</v>
      </c>
      <c r="Q12">
        <v>0.5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1</v>
      </c>
      <c r="Z12" s="55">
        <v>0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0.33</v>
      </c>
      <c r="O13">
        <v>0.33</v>
      </c>
      <c r="P13">
        <v>0.33</v>
      </c>
      <c r="Q13">
        <v>0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</v>
      </c>
      <c r="AC13">
        <v>0.33</v>
      </c>
      <c r="AD13">
        <v>0.33</v>
      </c>
      <c r="AE13" s="55">
        <v>0.33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>
        <v>0</v>
      </c>
      <c r="E14">
        <v>0</v>
      </c>
      <c r="F14">
        <v>0.5</v>
      </c>
      <c r="G14">
        <v>0</v>
      </c>
      <c r="H14">
        <v>0.5</v>
      </c>
      <c r="I14">
        <v>0.5</v>
      </c>
      <c r="J14" s="55">
        <v>1</v>
      </c>
      <c r="K14">
        <v>0</v>
      </c>
      <c r="L14">
        <v>0</v>
      </c>
      <c r="M14">
        <v>0</v>
      </c>
      <c r="N14">
        <v>0</v>
      </c>
      <c r="O14">
        <v>0.5</v>
      </c>
      <c r="P14">
        <v>0.5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0.5</v>
      </c>
      <c r="Y14">
        <v>0.5</v>
      </c>
      <c r="Z14" s="55">
        <v>0</v>
      </c>
      <c r="AA14">
        <v>0</v>
      </c>
      <c r="AB14">
        <v>0.5</v>
      </c>
      <c r="AC14">
        <v>0.5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>
        <v>0</v>
      </c>
      <c r="E15">
        <v>0</v>
      </c>
      <c r="F15">
        <v>0.5</v>
      </c>
      <c r="G15">
        <v>0.5</v>
      </c>
      <c r="H15">
        <v>0.5</v>
      </c>
      <c r="I15">
        <v>0.5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55">
        <v>1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0.5</v>
      </c>
      <c r="AC15">
        <v>0.5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67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0.5</v>
      </c>
      <c r="S16" s="55">
        <v>0.5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</v>
      </c>
      <c r="Z16" s="55">
        <v>1</v>
      </c>
      <c r="AA16">
        <v>0</v>
      </c>
      <c r="AB16">
        <v>0.5</v>
      </c>
      <c r="AC16">
        <v>0.5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68</v>
      </c>
      <c r="C17">
        <v>1</v>
      </c>
      <c r="D17" s="55">
        <v>0</v>
      </c>
      <c r="E17">
        <v>0</v>
      </c>
      <c r="F17">
        <v>0.5</v>
      </c>
      <c r="G17">
        <v>0.5</v>
      </c>
      <c r="H17">
        <v>0.5</v>
      </c>
      <c r="I17">
        <v>0.5</v>
      </c>
      <c r="J17" s="55">
        <v>0.5</v>
      </c>
      <c r="K17">
        <v>0</v>
      </c>
      <c r="L17">
        <v>0</v>
      </c>
      <c r="M17">
        <v>0</v>
      </c>
      <c r="N17">
        <v>0</v>
      </c>
      <c r="O17">
        <v>0.2</v>
      </c>
      <c r="P17">
        <v>0.2</v>
      </c>
      <c r="Q17">
        <v>0.2</v>
      </c>
      <c r="R17">
        <v>0.2</v>
      </c>
      <c r="S17" s="55">
        <v>0.2</v>
      </c>
      <c r="T17">
        <v>0</v>
      </c>
      <c r="U17">
        <v>0</v>
      </c>
      <c r="V17">
        <v>0</v>
      </c>
      <c r="W17" s="55">
        <v>1</v>
      </c>
      <c r="X17">
        <v>0</v>
      </c>
      <c r="Y17">
        <v>0.5</v>
      </c>
      <c r="Z17" s="55">
        <v>0.5</v>
      </c>
      <c r="AA17">
        <v>0</v>
      </c>
      <c r="AB17">
        <v>0.5</v>
      </c>
      <c r="AC17">
        <v>0.5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69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0.33</v>
      </c>
      <c r="Q18">
        <v>0.33</v>
      </c>
      <c r="R18">
        <v>0.33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70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0.5</v>
      </c>
      <c r="Q19">
        <v>0.5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</v>
      </c>
      <c r="Z19" s="55">
        <v>1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71</v>
      </c>
      <c r="C20">
        <v>1</v>
      </c>
      <c r="D20" s="55">
        <v>0</v>
      </c>
      <c r="E20">
        <v>0</v>
      </c>
      <c r="F20">
        <v>0.5</v>
      </c>
      <c r="G20">
        <v>0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0.33</v>
      </c>
      <c r="N20">
        <v>0.33</v>
      </c>
      <c r="O20">
        <v>0.33</v>
      </c>
      <c r="P20">
        <v>0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0.5</v>
      </c>
      <c r="W20" s="55">
        <v>0.5</v>
      </c>
      <c r="X20">
        <v>0</v>
      </c>
      <c r="Y20">
        <v>0</v>
      </c>
      <c r="Z20" s="55">
        <v>1</v>
      </c>
      <c r="AA20">
        <v>0</v>
      </c>
      <c r="AB20">
        <v>0.5</v>
      </c>
      <c r="AC20">
        <v>0.5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72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0.25</v>
      </c>
      <c r="N21">
        <v>0.25</v>
      </c>
      <c r="O21">
        <v>0.25</v>
      </c>
      <c r="P21">
        <v>0.25</v>
      </c>
      <c r="Q21">
        <v>0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</v>
      </c>
      <c r="Z21" s="55">
        <v>1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72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0.5</v>
      </c>
      <c r="R22">
        <v>0.5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</v>
      </c>
      <c r="Z22" s="55">
        <v>1</v>
      </c>
      <c r="AA22">
        <v>0</v>
      </c>
      <c r="AB22">
        <v>0</v>
      </c>
      <c r="AC22">
        <v>0.5</v>
      </c>
      <c r="AD22">
        <v>0.5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73</v>
      </c>
      <c r="C23">
        <v>1</v>
      </c>
      <c r="D23" s="55">
        <v>0</v>
      </c>
      <c r="E23">
        <v>0</v>
      </c>
      <c r="F23">
        <v>0.5</v>
      </c>
      <c r="G23">
        <v>0</v>
      </c>
      <c r="H23">
        <v>1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0.5</v>
      </c>
      <c r="Y23">
        <v>0.5</v>
      </c>
      <c r="Z23" s="55">
        <v>0</v>
      </c>
      <c r="AA23">
        <v>0</v>
      </c>
      <c r="AB23">
        <v>1</v>
      </c>
      <c r="AC23">
        <v>0</v>
      </c>
      <c r="AD23">
        <v>0</v>
      </c>
      <c r="AE23" s="55">
        <v>0</v>
      </c>
      <c r="AF23">
        <v>0</v>
      </c>
      <c r="AG23">
        <v>0</v>
      </c>
      <c r="AH23" s="55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74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0.33</v>
      </c>
      <c r="O24">
        <v>0.33</v>
      </c>
      <c r="P24">
        <v>0.33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1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75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0.5</v>
      </c>
      <c r="P25">
        <v>0.5</v>
      </c>
      <c r="Q25">
        <v>0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0.5</v>
      </c>
      <c r="AD25">
        <v>0.5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76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0.5</v>
      </c>
      <c r="O26">
        <v>0.5</v>
      </c>
      <c r="P26">
        <v>0</v>
      </c>
      <c r="Q26">
        <v>0</v>
      </c>
      <c r="R26">
        <v>0</v>
      </c>
      <c r="S26" s="55">
        <v>0</v>
      </c>
      <c r="T26">
        <v>1</v>
      </c>
      <c r="U26">
        <v>1</v>
      </c>
      <c r="V26">
        <v>0</v>
      </c>
      <c r="W26" s="55">
        <v>0</v>
      </c>
      <c r="X26">
        <v>0</v>
      </c>
      <c r="Y26">
        <v>0</v>
      </c>
      <c r="Z26" s="55">
        <v>1</v>
      </c>
      <c r="AA26">
        <v>0</v>
      </c>
      <c r="AB26">
        <v>0.5</v>
      </c>
      <c r="AC26">
        <v>0.5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77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0.5</v>
      </c>
      <c r="P27">
        <v>0.5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1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78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0.5</v>
      </c>
      <c r="Q28">
        <v>0.5</v>
      </c>
      <c r="R28">
        <v>0</v>
      </c>
      <c r="S28" s="55">
        <v>0</v>
      </c>
      <c r="T28">
        <v>0</v>
      </c>
      <c r="U28">
        <v>0.5</v>
      </c>
      <c r="V28">
        <v>0.5</v>
      </c>
      <c r="W28" s="55">
        <v>0</v>
      </c>
      <c r="X28">
        <v>0</v>
      </c>
      <c r="Y28">
        <v>0.5</v>
      </c>
      <c r="Z28" s="55">
        <v>0.5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79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0.33</v>
      </c>
      <c r="N29">
        <v>0.33</v>
      </c>
      <c r="O29">
        <v>0.33</v>
      </c>
      <c r="P29">
        <v>0</v>
      </c>
      <c r="Q29">
        <v>0</v>
      </c>
      <c r="R29">
        <v>0</v>
      </c>
      <c r="S29" s="55">
        <v>0</v>
      </c>
      <c r="T29">
        <v>1</v>
      </c>
      <c r="U29">
        <v>0.5</v>
      </c>
      <c r="V29">
        <v>0.5</v>
      </c>
      <c r="W29" s="55">
        <v>0</v>
      </c>
      <c r="X29">
        <v>0</v>
      </c>
      <c r="Y29">
        <v>0.5</v>
      </c>
      <c r="Z29" s="55">
        <v>0.5</v>
      </c>
      <c r="AA29">
        <v>0</v>
      </c>
      <c r="AB29">
        <v>1</v>
      </c>
      <c r="AC29">
        <v>0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80</v>
      </c>
      <c r="C30">
        <v>1</v>
      </c>
      <c r="D30" s="55">
        <v>0</v>
      </c>
      <c r="E30">
        <v>0</v>
      </c>
      <c r="F30">
        <v>0.5</v>
      </c>
      <c r="G30">
        <v>0</v>
      </c>
      <c r="H30">
        <v>1</v>
      </c>
      <c r="I30">
        <v>0</v>
      </c>
      <c r="J30" s="55">
        <v>0.5</v>
      </c>
      <c r="K30">
        <v>0</v>
      </c>
      <c r="L30">
        <v>0</v>
      </c>
      <c r="M30">
        <v>0</v>
      </c>
      <c r="N30">
        <v>0</v>
      </c>
      <c r="O30">
        <v>0.33</v>
      </c>
      <c r="P30">
        <v>0.33</v>
      </c>
      <c r="Q30">
        <v>0.33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1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81</v>
      </c>
      <c r="C31">
        <v>1</v>
      </c>
      <c r="D31" s="55">
        <v>0</v>
      </c>
      <c r="E31">
        <v>0</v>
      </c>
      <c r="F31">
        <v>0.5</v>
      </c>
      <c r="G31">
        <v>0</v>
      </c>
      <c r="H31">
        <v>0.5</v>
      </c>
      <c r="I31">
        <v>0.5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0.5</v>
      </c>
      <c r="W31" s="55">
        <v>0.5</v>
      </c>
      <c r="X31">
        <v>0</v>
      </c>
      <c r="Y31">
        <v>0.5</v>
      </c>
      <c r="Z31" s="55">
        <v>0.5</v>
      </c>
      <c r="AA31">
        <v>0</v>
      </c>
      <c r="AB31">
        <v>0</v>
      </c>
      <c r="AC31">
        <v>1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1</v>
      </c>
      <c r="AW31">
        <f t="shared" si="16"/>
        <v>1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82</v>
      </c>
      <c r="C32">
        <v>1</v>
      </c>
      <c r="D32" s="55">
        <v>0</v>
      </c>
      <c r="E32">
        <v>0</v>
      </c>
      <c r="F32">
        <v>0.5</v>
      </c>
      <c r="G32">
        <v>0</v>
      </c>
      <c r="H32">
        <v>0.5</v>
      </c>
      <c r="I32">
        <v>0.5</v>
      </c>
      <c r="J32" s="55">
        <v>0.5</v>
      </c>
      <c r="K32">
        <v>0</v>
      </c>
      <c r="L32">
        <v>0</v>
      </c>
      <c r="M32">
        <v>0</v>
      </c>
      <c r="N32">
        <v>0</v>
      </c>
      <c r="O32">
        <v>0.5</v>
      </c>
      <c r="P32">
        <v>0.5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1</v>
      </c>
      <c r="Z32" s="55">
        <v>0</v>
      </c>
      <c r="AA32">
        <v>0</v>
      </c>
      <c r="AB32">
        <v>0</v>
      </c>
      <c r="AC32">
        <v>1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1</v>
      </c>
      <c r="AX32">
        <f t="shared" si="17"/>
        <v>1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83</v>
      </c>
      <c r="C33">
        <v>1</v>
      </c>
      <c r="D33" s="55">
        <v>0</v>
      </c>
      <c r="E33">
        <v>0</v>
      </c>
      <c r="F33">
        <v>0.5</v>
      </c>
      <c r="G33">
        <v>0</v>
      </c>
      <c r="H33">
        <v>1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0.33</v>
      </c>
      <c r="P33">
        <v>0.33</v>
      </c>
      <c r="Q33">
        <v>0.33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0.5</v>
      </c>
      <c r="Z33" s="55">
        <v>0.5</v>
      </c>
      <c r="AA33">
        <v>0</v>
      </c>
      <c r="AB33">
        <v>0.33</v>
      </c>
      <c r="AC33">
        <v>0.33</v>
      </c>
      <c r="AD33">
        <v>0.33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84</v>
      </c>
      <c r="C34">
        <v>1</v>
      </c>
      <c r="D34" s="55">
        <v>0</v>
      </c>
      <c r="E34">
        <v>0</v>
      </c>
      <c r="F34">
        <v>0.5</v>
      </c>
      <c r="G34">
        <v>0</v>
      </c>
      <c r="H34">
        <v>0</v>
      </c>
      <c r="I34">
        <v>1</v>
      </c>
      <c r="J34" s="55">
        <v>0.5</v>
      </c>
      <c r="K34">
        <v>0</v>
      </c>
      <c r="L34">
        <v>0</v>
      </c>
      <c r="M34">
        <v>0</v>
      </c>
      <c r="N34">
        <v>0</v>
      </c>
      <c r="O34">
        <v>0.25</v>
      </c>
      <c r="P34">
        <v>0.25</v>
      </c>
      <c r="Q34">
        <v>0.25</v>
      </c>
      <c r="R34">
        <v>0.25</v>
      </c>
      <c r="S34" s="55">
        <v>0</v>
      </c>
      <c r="T34">
        <v>0</v>
      </c>
      <c r="U34">
        <v>0</v>
      </c>
      <c r="V34">
        <v>0.5</v>
      </c>
      <c r="W34" s="55">
        <v>0.5</v>
      </c>
      <c r="X34">
        <v>0</v>
      </c>
      <c r="Y34">
        <v>1</v>
      </c>
      <c r="Z34" s="55">
        <v>0</v>
      </c>
      <c r="AA34">
        <v>0</v>
      </c>
      <c r="AB34">
        <v>1</v>
      </c>
      <c r="AC34">
        <v>0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0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28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28</v>
      </c>
      <c r="AR108" s="7">
        <f t="shared" si="91"/>
        <v>28</v>
      </c>
      <c r="AS108" s="7">
        <f t="shared" si="91"/>
        <v>16</v>
      </c>
      <c r="AT108" s="7">
        <f t="shared" si="91"/>
        <v>11</v>
      </c>
      <c r="AU108" s="7">
        <f t="shared" si="91"/>
        <v>2</v>
      </c>
      <c r="AV108" s="7">
        <f t="shared" si="91"/>
        <v>11</v>
      </c>
      <c r="AW108" s="7">
        <f t="shared" si="91"/>
        <v>8</v>
      </c>
      <c r="AX108" s="7">
        <f t="shared" si="91"/>
        <v>5</v>
      </c>
      <c r="AY108" s="7">
        <f t="shared" si="91"/>
        <v>0</v>
      </c>
      <c r="AZ108" s="7">
        <f t="shared" si="91"/>
        <v>1</v>
      </c>
      <c r="BA108" s="7">
        <f t="shared" si="91"/>
        <v>5</v>
      </c>
      <c r="BB108" s="7">
        <f t="shared" si="91"/>
        <v>7</v>
      </c>
      <c r="BC108" s="7">
        <f t="shared" si="91"/>
        <v>16</v>
      </c>
      <c r="BD108" s="7">
        <f t="shared" si="91"/>
        <v>18</v>
      </c>
      <c r="BE108" s="7">
        <f t="shared" si="91"/>
        <v>13</v>
      </c>
      <c r="BF108" s="7">
        <f t="shared" si="91"/>
        <v>5</v>
      </c>
      <c r="BG108" s="7">
        <f t="shared" si="91"/>
        <v>3</v>
      </c>
      <c r="BH108" s="7">
        <f t="shared" si="91"/>
        <v>3</v>
      </c>
      <c r="BI108" s="7">
        <f t="shared" si="91"/>
        <v>4</v>
      </c>
      <c r="BJ108" s="7">
        <f t="shared" si="91"/>
        <v>5</v>
      </c>
      <c r="BK108" s="7">
        <f t="shared" si="91"/>
        <v>24</v>
      </c>
      <c r="BL108" s="7">
        <f t="shared" si="91"/>
        <v>4</v>
      </c>
      <c r="BM108" s="7">
        <f t="shared" si="91"/>
        <v>11</v>
      </c>
      <c r="BN108" s="7">
        <f t="shared" si="91"/>
        <v>20</v>
      </c>
      <c r="BO108" s="7">
        <f t="shared" si="91"/>
        <v>0</v>
      </c>
      <c r="BP108" s="7">
        <f t="shared" si="91"/>
        <v>15</v>
      </c>
      <c r="BQ108" s="7">
        <f t="shared" si="91"/>
        <v>23</v>
      </c>
      <c r="BR108" s="7">
        <f t="shared" si="91"/>
        <v>5</v>
      </c>
      <c r="BS108" s="7">
        <f t="shared" si="91"/>
        <v>1</v>
      </c>
      <c r="BT108" s="7">
        <f t="shared" si="91"/>
        <v>0</v>
      </c>
      <c r="BU108" s="7">
        <f t="shared" si="91"/>
        <v>27</v>
      </c>
      <c r="BV108" s="7">
        <f t="shared" si="91"/>
        <v>1</v>
      </c>
      <c r="BW108" s="8" t="s">
        <v>39</v>
      </c>
      <c r="BX108" s="8">
        <f>SUM(BX7:BX107)</f>
        <v>28</v>
      </c>
      <c r="BY108" s="8">
        <f aca="true" t="shared" si="92" ref="BY108:CD108">SUM(BY7:BY107)</f>
        <v>28</v>
      </c>
      <c r="BZ108" s="8">
        <f t="shared" si="92"/>
        <v>28</v>
      </c>
      <c r="CA108" s="8">
        <f t="shared" si="92"/>
        <v>28</v>
      </c>
      <c r="CB108" s="8">
        <f t="shared" si="92"/>
        <v>28</v>
      </c>
      <c r="CC108" s="8">
        <f t="shared" si="92"/>
        <v>28</v>
      </c>
      <c r="CD108" s="8">
        <f t="shared" si="92"/>
        <v>28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16</v>
      </c>
      <c r="F109" s="1">
        <f>SUM(F7:F107)</f>
        <v>5.5</v>
      </c>
      <c r="G109" s="1">
        <f t="shared" si="93"/>
        <v>1</v>
      </c>
      <c r="H109" s="1">
        <f t="shared" si="93"/>
        <v>7.5</v>
      </c>
      <c r="I109" s="1">
        <f t="shared" si="93"/>
        <v>4.5</v>
      </c>
      <c r="J109" s="59">
        <f t="shared" si="93"/>
        <v>3</v>
      </c>
      <c r="K109" s="1">
        <f t="shared" si="93"/>
        <v>0</v>
      </c>
      <c r="L109" s="1">
        <f t="shared" si="93"/>
        <v>0.5</v>
      </c>
      <c r="M109" s="1">
        <f t="shared" si="93"/>
        <v>1.6600000000000001</v>
      </c>
      <c r="N109" s="1">
        <f t="shared" si="93"/>
        <v>2.3200000000000003</v>
      </c>
      <c r="O109" s="1">
        <f t="shared" si="93"/>
        <v>6.43</v>
      </c>
      <c r="P109" s="1">
        <f t="shared" si="93"/>
        <v>7.1000000000000005</v>
      </c>
      <c r="Q109" s="1">
        <f t="shared" si="93"/>
        <v>6.44</v>
      </c>
      <c r="R109" s="1">
        <f t="shared" si="93"/>
        <v>1.78</v>
      </c>
      <c r="S109" s="59">
        <f t="shared" si="93"/>
        <v>1.7</v>
      </c>
      <c r="T109" s="1">
        <f t="shared" si="93"/>
        <v>3</v>
      </c>
      <c r="U109" s="1">
        <f t="shared" si="93"/>
        <v>2.5</v>
      </c>
      <c r="V109" s="1">
        <f t="shared" si="93"/>
        <v>2.5</v>
      </c>
      <c r="W109" s="59">
        <f t="shared" si="93"/>
        <v>22</v>
      </c>
      <c r="X109" s="1">
        <f t="shared" si="93"/>
        <v>3</v>
      </c>
      <c r="Y109" s="1">
        <f t="shared" si="93"/>
        <v>7.5</v>
      </c>
      <c r="Z109" s="59">
        <f t="shared" si="93"/>
        <v>17.5</v>
      </c>
      <c r="AA109" s="1">
        <f t="shared" si="93"/>
        <v>0</v>
      </c>
      <c r="AB109" s="1">
        <f t="shared" si="93"/>
        <v>9.83</v>
      </c>
      <c r="AC109" s="1">
        <f t="shared" si="93"/>
        <v>15.66</v>
      </c>
      <c r="AD109" s="1">
        <f t="shared" si="93"/>
        <v>2.16</v>
      </c>
      <c r="AE109" s="59">
        <f t="shared" si="93"/>
        <v>0.33</v>
      </c>
      <c r="AF109" s="1">
        <f t="shared" si="93"/>
        <v>0</v>
      </c>
      <c r="AG109" s="1">
        <f t="shared" si="93"/>
        <v>27</v>
      </c>
      <c r="AH109" s="59">
        <f t="shared" si="93"/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28</v>
      </c>
      <c r="E110" s="1">
        <f>BY108</f>
        <v>28</v>
      </c>
      <c r="F110" s="1">
        <f>BY108</f>
        <v>28</v>
      </c>
      <c r="G110" s="1">
        <f>BY108</f>
        <v>28</v>
      </c>
      <c r="H110" s="1">
        <f>BY108</f>
        <v>28</v>
      </c>
      <c r="I110" s="1">
        <f>BY108</f>
        <v>28</v>
      </c>
      <c r="J110" s="59">
        <f>BY108</f>
        <v>28</v>
      </c>
      <c r="K110" s="2">
        <f>BZ108</f>
        <v>28</v>
      </c>
      <c r="L110" s="2">
        <f>BZ108</f>
        <v>28</v>
      </c>
      <c r="M110" s="2">
        <f>BZ108</f>
        <v>28</v>
      </c>
      <c r="N110" s="2">
        <f>BZ108</f>
        <v>28</v>
      </c>
      <c r="O110" s="2">
        <f>BZ108</f>
        <v>28</v>
      </c>
      <c r="P110" s="2">
        <f>BZ108</f>
        <v>28</v>
      </c>
      <c r="Q110" s="2">
        <f>BZ108</f>
        <v>28</v>
      </c>
      <c r="R110" s="2">
        <f>BZ108</f>
        <v>28</v>
      </c>
      <c r="S110" s="60">
        <f>BZ108</f>
        <v>28</v>
      </c>
      <c r="T110" s="3">
        <f>CA108</f>
        <v>28</v>
      </c>
      <c r="U110" s="3">
        <f>CA108</f>
        <v>28</v>
      </c>
      <c r="V110" s="3">
        <f>CA108</f>
        <v>28</v>
      </c>
      <c r="W110" s="61">
        <f>CA108</f>
        <v>28</v>
      </c>
      <c r="X110" s="8">
        <f>CB108</f>
        <v>28</v>
      </c>
      <c r="Y110" s="8">
        <f>CB108</f>
        <v>28</v>
      </c>
      <c r="Z110" s="57">
        <f>CB108</f>
        <v>28</v>
      </c>
      <c r="AA110" s="5">
        <f>CC108</f>
        <v>28</v>
      </c>
      <c r="AB110" s="5">
        <f>CC108</f>
        <v>28</v>
      </c>
      <c r="AC110" s="5">
        <f>CC108</f>
        <v>28</v>
      </c>
      <c r="AD110" s="5">
        <f>CC108</f>
        <v>28</v>
      </c>
      <c r="AE110" s="63">
        <f>CC108</f>
        <v>28</v>
      </c>
      <c r="AF110" s="6">
        <f>CD108</f>
        <v>28</v>
      </c>
      <c r="AG110" s="6">
        <f>CD108</f>
        <v>28</v>
      </c>
      <c r="AH110" s="64">
        <f>CD108</f>
        <v>28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196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57.14285714285714</v>
      </c>
      <c r="F112" s="47">
        <f>(F109/BY108)*100</f>
        <v>19.642857142857142</v>
      </c>
      <c r="G112" s="47">
        <f>(G109/BY108)*100</f>
        <v>3.571428571428571</v>
      </c>
      <c r="H112" s="47">
        <f>(H109/BY108)*100</f>
        <v>26.785714285714285</v>
      </c>
      <c r="I112" s="47">
        <f>(I109/BY108)*100</f>
        <v>16.071428571428573</v>
      </c>
      <c r="J112" s="47">
        <f>(J109/BY108)*100</f>
        <v>10.714285714285714</v>
      </c>
      <c r="K112" s="47">
        <f>(K109/BZ108)*100</f>
        <v>0</v>
      </c>
      <c r="L112" s="47">
        <f>(L109/BZ108)*100</f>
        <v>1.7857142857142856</v>
      </c>
      <c r="M112" s="47">
        <f>(M109/BZ108)*100</f>
        <v>5.928571428571429</v>
      </c>
      <c r="N112" s="47">
        <f>(N109/BZ108)*100</f>
        <v>8.285714285714286</v>
      </c>
      <c r="O112" s="47">
        <f>(O109/BZ108)*100</f>
        <v>22.96428571428571</v>
      </c>
      <c r="P112" s="47">
        <f>(P109/BZ108)*100</f>
        <v>25.35714285714286</v>
      </c>
      <c r="Q112" s="47">
        <f>(Q109/BZ108)*100</f>
        <v>23</v>
      </c>
      <c r="R112" s="47">
        <f>(R109/BZ108)*100</f>
        <v>6.357142857142857</v>
      </c>
      <c r="S112" s="47">
        <f>(S109/BZ108)*100</f>
        <v>6.071428571428571</v>
      </c>
      <c r="T112" s="47">
        <f>(T109/CA108)*100</f>
        <v>10.714285714285714</v>
      </c>
      <c r="U112" s="47">
        <f>(U109/CA108)*100</f>
        <v>8.928571428571429</v>
      </c>
      <c r="V112" s="47">
        <f>(V109/CA108)*100</f>
        <v>8.928571428571429</v>
      </c>
      <c r="W112" s="47">
        <f>(W109/CA108)*100</f>
        <v>78.57142857142857</v>
      </c>
      <c r="X112" s="47">
        <f>(X109/CB108)*100</f>
        <v>10.714285714285714</v>
      </c>
      <c r="Y112" s="47">
        <f>(Y109/CB108)*100</f>
        <v>26.785714285714285</v>
      </c>
      <c r="Z112" s="47">
        <f>(Z109/CB108)*100</f>
        <v>62.5</v>
      </c>
      <c r="AA112" s="47">
        <f>(AA109/CC108)*100</f>
        <v>0</v>
      </c>
      <c r="AB112" s="47">
        <f>(AB109/CC108)*100</f>
        <v>35.10714285714286</v>
      </c>
      <c r="AC112" s="47">
        <f>(AC109/CC108)*100</f>
        <v>55.92857142857143</v>
      </c>
      <c r="AD112" s="47">
        <f>(AD109/CC108)*100</f>
        <v>7.714285714285715</v>
      </c>
      <c r="AE112" s="47">
        <f>(AE109/CC108)*100</f>
        <v>1.1785714285714286</v>
      </c>
      <c r="AF112" s="47">
        <f>(AF109/CD108)*100</f>
        <v>0</v>
      </c>
      <c r="AG112" s="47">
        <f>(AG109/CD108)*100</f>
        <v>96.42857142857143</v>
      </c>
      <c r="AH112" s="47">
        <f>(AH109/CD108)*100</f>
        <v>3.571428571428571</v>
      </c>
      <c r="AP112" t="s">
        <v>55</v>
      </c>
      <c r="AQ112">
        <f>AQ108*7</f>
        <v>196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2010-11-23T03:54:07Z</dcterms:modified>
  <cp:category/>
  <cp:version/>
  <cp:contentType/>
  <cp:contentStatus/>
</cp:coreProperties>
</file>